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65456" windowWidth="24840" windowHeight="15340" tabRatio="500" activeTab="2"/>
  </bookViews>
  <sheets>
    <sheet name="SIR Simple" sheetId="1" r:id="rId1"/>
    <sheet name="SIR Game" sheetId="2" r:id="rId2"/>
    <sheet name="SIR Model" sheetId="3" r:id="rId3"/>
  </sheets>
  <definedNames>
    <definedName name="delta_infected">'SIR Simple'!$H$4</definedName>
    <definedName name="delta_time">'SIR Model'!$H$5</definedName>
    <definedName name="Infected">'SIR Simple'!$H$3</definedName>
    <definedName name="infection_rate">'SIR Model'!$H$2</definedName>
    <definedName name="init_infected">'SIR Model'!$H$4</definedName>
    <definedName name="interaction_rate">'SIR Model'!$H$3</definedName>
    <definedName name="model_total">'SIR Model'!$H$1</definedName>
    <definedName name="recovery_rate">'SIR Model'!$H$6</definedName>
    <definedName name="susceptible">'SIR Simple'!$H$2</definedName>
    <definedName name="total">'SIR Simple'!$H$1</definedName>
  </definedNames>
  <calcPr fullCalcOnLoad="1"/>
</workbook>
</file>

<file path=xl/sharedStrings.xml><?xml version="1.0" encoding="utf-8"?>
<sst xmlns="http://schemas.openxmlformats.org/spreadsheetml/2006/main" count="22" uniqueCount="13">
  <si>
    <t>Total</t>
  </si>
  <si>
    <t>Susceptible</t>
  </si>
  <si>
    <t>Infected</t>
  </si>
  <si>
    <t>Days</t>
  </si>
  <si>
    <t>Delta Infected</t>
  </si>
  <si>
    <t>Initial Susceptible</t>
  </si>
  <si>
    <t>Initial Infected</t>
  </si>
  <si>
    <t>Time</t>
  </si>
  <si>
    <t>Recovered</t>
  </si>
  <si>
    <t>Infection Rate</t>
  </si>
  <si>
    <t>Interaction Rate</t>
  </si>
  <si>
    <t>Delta Time</t>
  </si>
  <si>
    <t>Recovery Rate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</si>
</sst>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.75"/>
      <color indexed="8"/>
      <name val="Verdana"/>
      <family val="0"/>
    </font>
    <font>
      <sz val="11.25"/>
      <color indexed="8"/>
      <name val="Verdana"/>
      <family val="0"/>
    </font>
    <font>
      <b/>
      <sz val="11.25"/>
      <color indexed="8"/>
      <name val="Verdana"/>
      <family val="0"/>
    </font>
    <font>
      <b/>
      <sz val="11.75"/>
      <color indexed="8"/>
      <name val="Verdana"/>
      <family val="0"/>
    </font>
    <font>
      <sz val="10.75"/>
      <color indexed="8"/>
      <name val="Verdana"/>
      <family val="0"/>
    </font>
    <font>
      <b/>
      <sz val="10.75"/>
      <color indexed="8"/>
      <name val="Verdana"/>
      <family val="0"/>
    </font>
    <font>
      <b/>
      <sz val="12"/>
      <color indexed="8"/>
      <name val="Verdana"/>
      <family val="0"/>
    </font>
    <font>
      <sz val="10.5"/>
      <color indexed="8"/>
      <name val="Verdana"/>
      <family val="0"/>
    </font>
    <font>
      <b/>
      <sz val="10.5"/>
      <color indexed="8"/>
      <name val="Verdana"/>
      <family val="0"/>
    </font>
    <font>
      <sz val="8.2"/>
      <color indexed="8"/>
      <name val="Verdana"/>
      <family val="0"/>
    </font>
    <font>
      <sz val="9.05"/>
      <color indexed="8"/>
      <name val="Verdana"/>
      <family val="0"/>
    </font>
    <font>
      <sz val="8.85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Simple</a:t>
            </a:r>
          </a:p>
        </c:rich>
      </c:tx>
      <c:layout>
        <c:manualLayout>
          <c:xMode val="factor"/>
          <c:yMode val="factor"/>
          <c:x val="-0.04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48825"/>
          <c:w val="0.65275"/>
          <c:h val="0.3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Simple'!$B$1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Simple'!$B$2:$B$52</c:f>
              <c:numCache/>
            </c:numRef>
          </c:yVal>
          <c:smooth val="0"/>
        </c:ser>
        <c:ser>
          <c:idx val="1"/>
          <c:order val="1"/>
          <c:tx>
            <c:strRef>
              <c:f>'SIR Simple'!$C$1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Simple'!$A$2:$A$52</c:f>
              <c:numCache/>
            </c:numRef>
          </c:xVal>
          <c:yVal>
            <c:numRef>
              <c:f>'SIR Simple'!$C$2:$C$52</c:f>
              <c:numCache/>
            </c:numRef>
          </c:yVal>
          <c:smooth val="0"/>
        </c:ser>
        <c:axId val="35964489"/>
        <c:axId val="55244946"/>
      </c:scatterChart>
      <c:valAx>
        <c:axId val="3596448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5244946"/>
        <c:crosses val="autoZero"/>
        <c:crossBetween val="midCat"/>
        <c:dispUnits/>
      </c:valAx>
      <c:valAx>
        <c:axId val="55244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596448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59925"/>
          <c:w val="0.2895"/>
          <c:h val="0.11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Game</a:t>
            </a:r>
          </a:p>
        </c:rich>
      </c:tx>
      <c:layout>
        <c:manualLayout>
          <c:xMode val="factor"/>
          <c:yMode val="factor"/>
          <c:x val="-0.021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53225"/>
          <c:w val="0.60175"/>
          <c:h val="0.3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Game'!$B$1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Game'!$B$2:$B$9</c:f>
              <c:numCache/>
            </c:numRef>
          </c:yVal>
          <c:smooth val="0"/>
        </c:ser>
        <c:ser>
          <c:idx val="1"/>
          <c:order val="1"/>
          <c:tx>
            <c:strRef>
              <c:f>'SIR Game'!$C$1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Game'!$C$2:$C$9</c:f>
              <c:numCache/>
            </c:numRef>
          </c:yVal>
          <c:smooth val="0"/>
        </c:ser>
        <c:ser>
          <c:idx val="2"/>
          <c:order val="2"/>
          <c:tx>
            <c:strRef>
              <c:f>'SIR Game'!$D$1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Game'!$A$2:$A$9</c:f>
              <c:numCache/>
            </c:numRef>
          </c:xVal>
          <c:yVal>
            <c:numRef>
              <c:f>'SIR Game'!$D$2:$D$9</c:f>
              <c:numCache/>
            </c:numRef>
          </c:yVal>
          <c:smooth val="0"/>
        </c:ser>
        <c:axId val="27442467"/>
        <c:axId val="45655612"/>
      </c:scatterChart>
      <c:valAx>
        <c:axId val="27442467"/>
        <c:scaling>
          <c:orientation val="minMax"/>
          <c:max val="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8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5612"/>
        <c:crosses val="autoZero"/>
        <c:crossBetween val="midCat"/>
        <c:dispUnits/>
      </c:valAx>
      <c:valAx>
        <c:axId val="456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246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"/>
          <c:y val="0.54875"/>
          <c:w val="0.28075"/>
          <c:h val="0.23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SIR Model</a:t>
            </a:r>
          </a:p>
        </c:rich>
      </c:tx>
      <c:layout>
        <c:manualLayout>
          <c:xMode val="factor"/>
          <c:yMode val="factor"/>
          <c:x val="-0.031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25"/>
          <c:y val="0.24775"/>
          <c:w val="0.7075"/>
          <c:h val="0.63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'SIR Model'!$B$1</c:f>
              <c:strCache>
                <c:ptCount val="1"/>
                <c:pt idx="0">
                  <c:v>Susceptible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Model'!$B$2:$B$102</c:f>
              <c:numCache/>
            </c:numRef>
          </c:yVal>
          <c:smooth val="0"/>
        </c:ser>
        <c:ser>
          <c:idx val="1"/>
          <c:order val="1"/>
          <c:tx>
            <c:strRef>
              <c:f>'SIR Model'!$C$1</c:f>
              <c:strCache>
                <c:ptCount val="1"/>
                <c:pt idx="0">
                  <c:v>Infected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Model'!$C$2:$C$102</c:f>
              <c:numCache/>
            </c:numRef>
          </c:yVal>
          <c:smooth val="0"/>
        </c:ser>
        <c:ser>
          <c:idx val="2"/>
          <c:order val="2"/>
          <c:tx>
            <c:strRef>
              <c:f>'SIR Model'!$D$1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'SIR Model'!$A$2:$A$102</c:f>
              <c:numCache/>
            </c:numRef>
          </c:xVal>
          <c:yVal>
            <c:numRef>
              <c:f>'SIR Model'!$D$2:$D$102</c:f>
              <c:numCache/>
            </c:numRef>
          </c:yVal>
          <c:smooth val="0"/>
        </c:ser>
        <c:axId val="8247325"/>
        <c:axId val="7117062"/>
      </c:scatterChart>
      <c:valAx>
        <c:axId val="82473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7062"/>
        <c:crosses val="autoZero"/>
        <c:crossBetween val="midCat"/>
        <c:dispUnits/>
      </c:valAx>
      <c:valAx>
        <c:axId val="71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732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44925"/>
          <c:w val="0.193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5</xdr:row>
      <xdr:rowOff>28575</xdr:rowOff>
    </xdr:from>
    <xdr:to>
      <xdr:col>9</xdr:col>
      <xdr:colOff>600075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714625" y="838200"/>
        <a:ext cx="52101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47625</xdr:rowOff>
    </xdr:from>
    <xdr:to>
      <xdr:col>5</xdr:col>
      <xdr:colOff>819150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14300" y="1504950"/>
        <a:ext cx="4895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8</xdr:row>
      <xdr:rowOff>76200</xdr:rowOff>
    </xdr:from>
    <xdr:to>
      <xdr:col>12</xdr:col>
      <xdr:colOff>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067175" y="1371600"/>
        <a:ext cx="52959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="150" zoomScaleNormal="150" workbookViewId="0" topLeftCell="A1">
      <selection activeCell="H1" sqref="H1"/>
    </sheetView>
  </sheetViews>
  <sheetFormatPr defaultColWidth="11.00390625" defaultRowHeight="12.75"/>
  <cols>
    <col min="7" max="7" width="15.125" style="0" bestFit="1" customWidth="1"/>
    <col min="8" max="8" width="4.00390625" style="0" bestFit="1" customWidth="1"/>
  </cols>
  <sheetData>
    <row r="1" spans="1:8" ht="12.75">
      <c r="A1" t="s">
        <v>3</v>
      </c>
      <c r="B1" t="s">
        <v>1</v>
      </c>
      <c r="C1" t="s">
        <v>2</v>
      </c>
      <c r="G1" t="s">
        <v>0</v>
      </c>
      <c r="H1">
        <v>500</v>
      </c>
    </row>
    <row r="2" spans="1:8" ht="12.75">
      <c r="A2">
        <v>0</v>
      </c>
      <c r="B2">
        <f>susceptible</f>
        <v>495</v>
      </c>
      <c r="C2">
        <f>Infected</f>
        <v>5</v>
      </c>
      <c r="G2" t="s">
        <v>5</v>
      </c>
      <c r="H2">
        <f>total-Infected</f>
        <v>495</v>
      </c>
    </row>
    <row r="3" spans="1:8" ht="12.75">
      <c r="A3">
        <v>1</v>
      </c>
      <c r="B3">
        <f>B2-delta_infected</f>
        <v>490</v>
      </c>
      <c r="C3">
        <f>C2+delta_infected</f>
        <v>10</v>
      </c>
      <c r="G3" t="s">
        <v>6</v>
      </c>
      <c r="H3">
        <v>5</v>
      </c>
    </row>
    <row r="4" spans="1:8" ht="12.75">
      <c r="A4">
        <v>2</v>
      </c>
      <c r="B4">
        <f aca="true" t="shared" si="0" ref="B4:B52">B3-delta_infected</f>
        <v>485</v>
      </c>
      <c r="C4">
        <f aca="true" t="shared" si="1" ref="C4:C52">C3+delta_infected</f>
        <v>15</v>
      </c>
      <c r="G4" t="s">
        <v>4</v>
      </c>
      <c r="H4">
        <v>5</v>
      </c>
    </row>
    <row r="5" spans="1:3" ht="12.75">
      <c r="A5">
        <v>3</v>
      </c>
      <c r="B5">
        <f t="shared" si="0"/>
        <v>480</v>
      </c>
      <c r="C5">
        <f t="shared" si="1"/>
        <v>20</v>
      </c>
    </row>
    <row r="6" spans="1:3" ht="12.75">
      <c r="A6">
        <v>4</v>
      </c>
      <c r="B6">
        <f t="shared" si="0"/>
        <v>475</v>
      </c>
      <c r="C6">
        <f t="shared" si="1"/>
        <v>25</v>
      </c>
    </row>
    <row r="7" spans="1:3" ht="12.75">
      <c r="A7">
        <v>5</v>
      </c>
      <c r="B7">
        <f t="shared" si="0"/>
        <v>470</v>
      </c>
      <c r="C7">
        <f t="shared" si="1"/>
        <v>30</v>
      </c>
    </row>
    <row r="8" spans="1:3" ht="12.75">
      <c r="A8">
        <v>6</v>
      </c>
      <c r="B8">
        <f t="shared" si="0"/>
        <v>465</v>
      </c>
      <c r="C8">
        <f t="shared" si="1"/>
        <v>35</v>
      </c>
    </row>
    <row r="9" spans="1:3" ht="12.75">
      <c r="A9">
        <v>7</v>
      </c>
      <c r="B9">
        <f t="shared" si="0"/>
        <v>460</v>
      </c>
      <c r="C9">
        <f t="shared" si="1"/>
        <v>40</v>
      </c>
    </row>
    <row r="10" spans="1:3" ht="12.75">
      <c r="A10">
        <v>8</v>
      </c>
      <c r="B10">
        <f t="shared" si="0"/>
        <v>455</v>
      </c>
      <c r="C10">
        <f t="shared" si="1"/>
        <v>45</v>
      </c>
    </row>
    <row r="11" spans="1:3" ht="12.75">
      <c r="A11">
        <v>9</v>
      </c>
      <c r="B11">
        <f t="shared" si="0"/>
        <v>450</v>
      </c>
      <c r="C11">
        <f t="shared" si="1"/>
        <v>50</v>
      </c>
    </row>
    <row r="12" spans="1:3" ht="12.75">
      <c r="A12">
        <v>10</v>
      </c>
      <c r="B12">
        <f t="shared" si="0"/>
        <v>445</v>
      </c>
      <c r="C12">
        <f t="shared" si="1"/>
        <v>55</v>
      </c>
    </row>
    <row r="13" spans="1:3" ht="12.75">
      <c r="A13">
        <v>11</v>
      </c>
      <c r="B13">
        <f t="shared" si="0"/>
        <v>440</v>
      </c>
      <c r="C13">
        <f t="shared" si="1"/>
        <v>60</v>
      </c>
    </row>
    <row r="14" spans="1:3" ht="12.75">
      <c r="A14">
        <v>12</v>
      </c>
      <c r="B14">
        <f t="shared" si="0"/>
        <v>435</v>
      </c>
      <c r="C14">
        <f t="shared" si="1"/>
        <v>65</v>
      </c>
    </row>
    <row r="15" spans="1:3" ht="12.75">
      <c r="A15">
        <v>13</v>
      </c>
      <c r="B15">
        <f t="shared" si="0"/>
        <v>430</v>
      </c>
      <c r="C15">
        <f t="shared" si="1"/>
        <v>70</v>
      </c>
    </row>
    <row r="16" spans="1:3" ht="12.75">
      <c r="A16">
        <v>14</v>
      </c>
      <c r="B16">
        <f t="shared" si="0"/>
        <v>425</v>
      </c>
      <c r="C16">
        <f t="shared" si="1"/>
        <v>75</v>
      </c>
    </row>
    <row r="17" spans="1:3" ht="12.75">
      <c r="A17">
        <v>15</v>
      </c>
      <c r="B17">
        <f t="shared" si="0"/>
        <v>420</v>
      </c>
      <c r="C17">
        <f t="shared" si="1"/>
        <v>80</v>
      </c>
    </row>
    <row r="18" spans="1:3" ht="12.75">
      <c r="A18">
        <v>16</v>
      </c>
      <c r="B18">
        <f t="shared" si="0"/>
        <v>415</v>
      </c>
      <c r="C18">
        <f t="shared" si="1"/>
        <v>85</v>
      </c>
    </row>
    <row r="19" spans="1:3" ht="12.75">
      <c r="A19">
        <v>17</v>
      </c>
      <c r="B19">
        <f t="shared" si="0"/>
        <v>410</v>
      </c>
      <c r="C19">
        <f t="shared" si="1"/>
        <v>90</v>
      </c>
    </row>
    <row r="20" spans="1:3" ht="12.75">
      <c r="A20">
        <v>18</v>
      </c>
      <c r="B20">
        <f t="shared" si="0"/>
        <v>405</v>
      </c>
      <c r="C20">
        <f t="shared" si="1"/>
        <v>95</v>
      </c>
    </row>
    <row r="21" spans="1:3" ht="12.75">
      <c r="A21">
        <v>19</v>
      </c>
      <c r="B21">
        <f t="shared" si="0"/>
        <v>400</v>
      </c>
      <c r="C21">
        <f t="shared" si="1"/>
        <v>100</v>
      </c>
    </row>
    <row r="22" spans="1:3" ht="12.75">
      <c r="A22">
        <v>20</v>
      </c>
      <c r="B22">
        <f t="shared" si="0"/>
        <v>395</v>
      </c>
      <c r="C22">
        <f t="shared" si="1"/>
        <v>105</v>
      </c>
    </row>
    <row r="23" spans="1:3" ht="12.75">
      <c r="A23">
        <v>21</v>
      </c>
      <c r="B23">
        <f t="shared" si="0"/>
        <v>390</v>
      </c>
      <c r="C23">
        <f t="shared" si="1"/>
        <v>110</v>
      </c>
    </row>
    <row r="24" spans="1:3" ht="12.75">
      <c r="A24">
        <v>22</v>
      </c>
      <c r="B24">
        <f t="shared" si="0"/>
        <v>385</v>
      </c>
      <c r="C24">
        <f t="shared" si="1"/>
        <v>115</v>
      </c>
    </row>
    <row r="25" spans="1:3" ht="12.75">
      <c r="A25">
        <v>23</v>
      </c>
      <c r="B25">
        <f t="shared" si="0"/>
        <v>380</v>
      </c>
      <c r="C25">
        <f t="shared" si="1"/>
        <v>120</v>
      </c>
    </row>
    <row r="26" spans="1:3" ht="12.75">
      <c r="A26">
        <v>24</v>
      </c>
      <c r="B26">
        <f t="shared" si="0"/>
        <v>375</v>
      </c>
      <c r="C26">
        <f t="shared" si="1"/>
        <v>125</v>
      </c>
    </row>
    <row r="27" spans="1:3" ht="12.75">
      <c r="A27">
        <v>25</v>
      </c>
      <c r="B27">
        <f t="shared" si="0"/>
        <v>370</v>
      </c>
      <c r="C27">
        <f t="shared" si="1"/>
        <v>130</v>
      </c>
    </row>
    <row r="28" spans="1:3" ht="12.75">
      <c r="A28">
        <v>26</v>
      </c>
      <c r="B28">
        <f t="shared" si="0"/>
        <v>365</v>
      </c>
      <c r="C28">
        <f t="shared" si="1"/>
        <v>135</v>
      </c>
    </row>
    <row r="29" spans="1:3" ht="12.75">
      <c r="A29">
        <v>27</v>
      </c>
      <c r="B29">
        <f t="shared" si="0"/>
        <v>360</v>
      </c>
      <c r="C29">
        <f t="shared" si="1"/>
        <v>140</v>
      </c>
    </row>
    <row r="30" spans="1:3" ht="12.75">
      <c r="A30">
        <v>28</v>
      </c>
      <c r="B30">
        <f t="shared" si="0"/>
        <v>355</v>
      </c>
      <c r="C30">
        <f t="shared" si="1"/>
        <v>145</v>
      </c>
    </row>
    <row r="31" spans="1:3" ht="12.75">
      <c r="A31">
        <v>29</v>
      </c>
      <c r="B31">
        <f t="shared" si="0"/>
        <v>350</v>
      </c>
      <c r="C31">
        <f t="shared" si="1"/>
        <v>150</v>
      </c>
    </row>
    <row r="32" spans="1:3" ht="12.75">
      <c r="A32">
        <v>30</v>
      </c>
      <c r="B32">
        <f t="shared" si="0"/>
        <v>345</v>
      </c>
      <c r="C32">
        <f t="shared" si="1"/>
        <v>155</v>
      </c>
    </row>
    <row r="33" spans="1:3" ht="12.75">
      <c r="A33">
        <v>31</v>
      </c>
      <c r="B33">
        <f t="shared" si="0"/>
        <v>340</v>
      </c>
      <c r="C33">
        <f t="shared" si="1"/>
        <v>160</v>
      </c>
    </row>
    <row r="34" spans="1:3" ht="12.75">
      <c r="A34">
        <v>32</v>
      </c>
      <c r="B34">
        <f t="shared" si="0"/>
        <v>335</v>
      </c>
      <c r="C34">
        <f t="shared" si="1"/>
        <v>165</v>
      </c>
    </row>
    <row r="35" spans="1:3" ht="12.75">
      <c r="A35">
        <v>33</v>
      </c>
      <c r="B35">
        <f t="shared" si="0"/>
        <v>330</v>
      </c>
      <c r="C35">
        <f t="shared" si="1"/>
        <v>170</v>
      </c>
    </row>
    <row r="36" spans="1:3" ht="12.75">
      <c r="A36">
        <v>34</v>
      </c>
      <c r="B36">
        <f t="shared" si="0"/>
        <v>325</v>
      </c>
      <c r="C36">
        <f t="shared" si="1"/>
        <v>175</v>
      </c>
    </row>
    <row r="37" spans="1:3" ht="12.75">
      <c r="A37">
        <v>35</v>
      </c>
      <c r="B37">
        <f t="shared" si="0"/>
        <v>320</v>
      </c>
      <c r="C37">
        <f t="shared" si="1"/>
        <v>180</v>
      </c>
    </row>
    <row r="38" spans="1:3" ht="12.75">
      <c r="A38">
        <v>36</v>
      </c>
      <c r="B38">
        <f t="shared" si="0"/>
        <v>315</v>
      </c>
      <c r="C38">
        <f t="shared" si="1"/>
        <v>185</v>
      </c>
    </row>
    <row r="39" spans="1:3" ht="12.75">
      <c r="A39">
        <v>37</v>
      </c>
      <c r="B39">
        <f t="shared" si="0"/>
        <v>310</v>
      </c>
      <c r="C39">
        <f t="shared" si="1"/>
        <v>190</v>
      </c>
    </row>
    <row r="40" spans="1:3" ht="12.75">
      <c r="A40">
        <v>38</v>
      </c>
      <c r="B40">
        <f t="shared" si="0"/>
        <v>305</v>
      </c>
      <c r="C40">
        <f t="shared" si="1"/>
        <v>195</v>
      </c>
    </row>
    <row r="41" spans="1:3" ht="12.75">
      <c r="A41">
        <v>39</v>
      </c>
      <c r="B41">
        <f t="shared" si="0"/>
        <v>300</v>
      </c>
      <c r="C41">
        <f t="shared" si="1"/>
        <v>200</v>
      </c>
    </row>
    <row r="42" spans="1:3" ht="12.75">
      <c r="A42">
        <v>40</v>
      </c>
      <c r="B42">
        <f t="shared" si="0"/>
        <v>295</v>
      </c>
      <c r="C42">
        <f t="shared" si="1"/>
        <v>205</v>
      </c>
    </row>
    <row r="43" spans="1:3" ht="12.75">
      <c r="A43">
        <v>41</v>
      </c>
      <c r="B43">
        <f t="shared" si="0"/>
        <v>290</v>
      </c>
      <c r="C43">
        <f t="shared" si="1"/>
        <v>210</v>
      </c>
    </row>
    <row r="44" spans="1:3" ht="12.75">
      <c r="A44">
        <v>42</v>
      </c>
      <c r="B44">
        <f t="shared" si="0"/>
        <v>285</v>
      </c>
      <c r="C44">
        <f t="shared" si="1"/>
        <v>215</v>
      </c>
    </row>
    <row r="45" spans="1:3" ht="12.75">
      <c r="A45">
        <v>43</v>
      </c>
      <c r="B45">
        <f t="shared" si="0"/>
        <v>280</v>
      </c>
      <c r="C45">
        <f t="shared" si="1"/>
        <v>220</v>
      </c>
    </row>
    <row r="46" spans="1:3" ht="12.75">
      <c r="A46">
        <v>44</v>
      </c>
      <c r="B46">
        <f t="shared" si="0"/>
        <v>275</v>
      </c>
      <c r="C46">
        <f t="shared" si="1"/>
        <v>225</v>
      </c>
    </row>
    <row r="47" spans="1:3" ht="12.75">
      <c r="A47">
        <v>45</v>
      </c>
      <c r="B47">
        <f t="shared" si="0"/>
        <v>270</v>
      </c>
      <c r="C47">
        <f t="shared" si="1"/>
        <v>230</v>
      </c>
    </row>
    <row r="48" spans="1:3" ht="12.75">
      <c r="A48">
        <v>46</v>
      </c>
      <c r="B48">
        <f t="shared" si="0"/>
        <v>265</v>
      </c>
      <c r="C48">
        <f t="shared" si="1"/>
        <v>235</v>
      </c>
    </row>
    <row r="49" spans="1:3" ht="12.75">
      <c r="A49">
        <v>47</v>
      </c>
      <c r="B49">
        <f t="shared" si="0"/>
        <v>260</v>
      </c>
      <c r="C49">
        <f t="shared" si="1"/>
        <v>240</v>
      </c>
    </row>
    <row r="50" spans="1:3" ht="12.75">
      <c r="A50">
        <v>48</v>
      </c>
      <c r="B50">
        <f t="shared" si="0"/>
        <v>255</v>
      </c>
      <c r="C50">
        <f t="shared" si="1"/>
        <v>245</v>
      </c>
    </row>
    <row r="51" spans="1:3" ht="12.75">
      <c r="A51">
        <v>49</v>
      </c>
      <c r="B51">
        <f t="shared" si="0"/>
        <v>250</v>
      </c>
      <c r="C51">
        <f t="shared" si="1"/>
        <v>250</v>
      </c>
    </row>
    <row r="52" spans="1:3" ht="12.75">
      <c r="A52">
        <v>50</v>
      </c>
      <c r="B52">
        <f t="shared" si="0"/>
        <v>245</v>
      </c>
      <c r="C52">
        <f t="shared" si="1"/>
        <v>255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1">
      <selection activeCell="D4" sqref="D4"/>
    </sheetView>
  </sheetViews>
  <sheetFormatPr defaultColWidth="11.00390625" defaultRowHeight="12.75"/>
  <sheetData>
    <row r="1" spans="1:7" ht="12.75">
      <c r="A1" t="s">
        <v>7</v>
      </c>
      <c r="B1" t="s">
        <v>1</v>
      </c>
      <c r="C1" t="s">
        <v>2</v>
      </c>
      <c r="D1" t="s">
        <v>8</v>
      </c>
      <c r="F1" t="s">
        <v>0</v>
      </c>
      <c r="G1">
        <v>15</v>
      </c>
    </row>
    <row r="2" spans="1:4" ht="12.75">
      <c r="A2">
        <v>0</v>
      </c>
      <c r="B2">
        <v>14</v>
      </c>
      <c r="C2">
        <v>1</v>
      </c>
      <c r="D2">
        <v>0</v>
      </c>
    </row>
    <row r="3" spans="1:4" ht="12.75">
      <c r="A3">
        <v>1</v>
      </c>
      <c r="B3">
        <v>13</v>
      </c>
      <c r="C3">
        <v>1</v>
      </c>
      <c r="D3">
        <v>1</v>
      </c>
    </row>
    <row r="4" spans="1:4" ht="12.75">
      <c r="A4">
        <v>2</v>
      </c>
      <c r="B4">
        <v>10</v>
      </c>
      <c r="C4">
        <v>4</v>
      </c>
      <c r="D4">
        <v>1</v>
      </c>
    </row>
    <row r="5" spans="1:4" ht="12.75">
      <c r="A5">
        <v>3</v>
      </c>
      <c r="B5">
        <v>8</v>
      </c>
      <c r="C5">
        <v>4</v>
      </c>
      <c r="D5">
        <v>3</v>
      </c>
    </row>
    <row r="6" spans="1:4" ht="12.75">
      <c r="A6">
        <v>4</v>
      </c>
      <c r="B6">
        <v>5</v>
      </c>
      <c r="C6">
        <v>7</v>
      </c>
      <c r="D6">
        <v>3</v>
      </c>
    </row>
    <row r="7" spans="1:4" ht="12.75">
      <c r="A7">
        <v>5</v>
      </c>
      <c r="B7">
        <v>4</v>
      </c>
      <c r="C7">
        <v>3</v>
      </c>
      <c r="D7">
        <v>8</v>
      </c>
    </row>
    <row r="8" spans="1:4" ht="12.75">
      <c r="A8">
        <v>6</v>
      </c>
      <c r="B8">
        <v>2</v>
      </c>
      <c r="C8">
        <v>5</v>
      </c>
      <c r="D8">
        <v>8</v>
      </c>
    </row>
    <row r="9" spans="1:4" ht="12.75">
      <c r="A9">
        <v>7</v>
      </c>
      <c r="B9">
        <v>2</v>
      </c>
      <c r="C9">
        <v>2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150" zoomScaleNormal="150" workbookViewId="0" topLeftCell="A1">
      <selection activeCell="H2" sqref="H2"/>
    </sheetView>
  </sheetViews>
  <sheetFormatPr defaultColWidth="11.00390625" defaultRowHeight="12.75"/>
  <cols>
    <col min="7" max="7" width="13.875" style="0" bestFit="1" customWidth="1"/>
    <col min="8" max="8" width="7.00390625" style="0" bestFit="1" customWidth="1"/>
    <col min="9" max="9" width="3.00390625" style="0" bestFit="1" customWidth="1"/>
  </cols>
  <sheetData>
    <row r="1" spans="1:8" ht="12.75">
      <c r="A1" t="s">
        <v>7</v>
      </c>
      <c r="B1" t="s">
        <v>1</v>
      </c>
      <c r="C1" t="s">
        <v>2</v>
      </c>
      <c r="D1" t="s">
        <v>8</v>
      </c>
      <c r="G1" t="s">
        <v>0</v>
      </c>
      <c r="H1">
        <v>1500</v>
      </c>
    </row>
    <row r="2" spans="1:9" ht="12.75">
      <c r="A2">
        <v>0</v>
      </c>
      <c r="B2">
        <f>model_total-init_infected</f>
        <v>1499</v>
      </c>
      <c r="C2">
        <f>init_infected</f>
        <v>1</v>
      </c>
      <c r="D2">
        <v>0</v>
      </c>
      <c r="G2" t="s">
        <v>9</v>
      </c>
      <c r="H2">
        <f>I2/100</f>
        <v>0.2</v>
      </c>
      <c r="I2">
        <v>20</v>
      </c>
    </row>
    <row r="3" spans="1:9" ht="12.75">
      <c r="A3">
        <f>A2+delta_time</f>
        <v>1</v>
      </c>
      <c r="B3">
        <f>B2-B2*C2*interaction_rate*infection_rate*delta_time</f>
        <v>1498.5503</v>
      </c>
      <c r="C3">
        <f>C2+B2*C2*interaction_rate*infection_rate*delta_time-C2*recovery_rate*delta_time</f>
        <v>1.3497</v>
      </c>
      <c r="D3">
        <f>D2+C2*recovery_rate*delta_time</f>
        <v>0.1</v>
      </c>
      <c r="G3" t="s">
        <v>10</v>
      </c>
      <c r="H3">
        <f>I3/10000</f>
        <v>0.0015</v>
      </c>
      <c r="I3">
        <v>15</v>
      </c>
    </row>
    <row r="4" spans="1:8" ht="12.75">
      <c r="A4">
        <f aca="true" t="shared" si="0" ref="A4:A67">A3+delta_time</f>
        <v>2</v>
      </c>
      <c r="B4">
        <f aca="true" t="shared" si="1" ref="B4:B67">B3-B3*C3*interaction_rate*infection_rate*delta_time</f>
        <v>1497.943521998027</v>
      </c>
      <c r="C4">
        <f aca="true" t="shared" si="2" ref="C4:C67">C3+B3*C3*interaction_rate*infection_rate*delta_time-C3*recovery_rate*delta_time</f>
        <v>1.821508001973</v>
      </c>
      <c r="D4">
        <f aca="true" t="shared" si="3" ref="D4:D67">D3+C3*recovery_rate*delta_time</f>
        <v>0.23497</v>
      </c>
      <c r="G4" t="s">
        <v>6</v>
      </c>
      <c r="H4">
        <v>1</v>
      </c>
    </row>
    <row r="5" spans="1:8" ht="12.75">
      <c r="A5">
        <f t="shared" si="0"/>
        <v>3</v>
      </c>
      <c r="B5">
        <f t="shared" si="1"/>
        <v>1497.1249671644803</v>
      </c>
      <c r="C5">
        <f t="shared" si="2"/>
        <v>2.4579120353226074</v>
      </c>
      <c r="D5">
        <f t="shared" si="3"/>
        <v>0.4171208001973</v>
      </c>
      <c r="G5" t="s">
        <v>11</v>
      </c>
      <c r="H5">
        <v>1</v>
      </c>
    </row>
    <row r="6" spans="1:8" ht="12.75">
      <c r="A6">
        <f t="shared" si="0"/>
        <v>4</v>
      </c>
      <c r="B6">
        <f t="shared" si="1"/>
        <v>1496.0210267219277</v>
      </c>
      <c r="C6">
        <f t="shared" si="2"/>
        <v>3.3160612743430082</v>
      </c>
      <c r="D6">
        <f t="shared" si="3"/>
        <v>0.6629120037295608</v>
      </c>
      <c r="G6" t="s">
        <v>12</v>
      </c>
      <c r="H6">
        <v>0.1</v>
      </c>
    </row>
    <row r="7" spans="1:4" ht="12.75">
      <c r="A7">
        <f t="shared" si="0"/>
        <v>5</v>
      </c>
      <c r="B7">
        <f t="shared" si="1"/>
        <v>1494.5327575042331</v>
      </c>
      <c r="C7">
        <f t="shared" si="2"/>
        <v>4.4727243646033426</v>
      </c>
      <c r="D7">
        <f t="shared" si="3"/>
        <v>0.9945181311638617</v>
      </c>
    </row>
    <row r="8" spans="1:4" ht="12.75">
      <c r="A8">
        <f t="shared" si="0"/>
        <v>6</v>
      </c>
      <c r="B8">
        <f t="shared" si="1"/>
        <v>1492.527367580777</v>
      </c>
      <c r="C8">
        <f t="shared" si="2"/>
        <v>6.030841851599109</v>
      </c>
      <c r="D8">
        <f t="shared" si="3"/>
        <v>1.441790567624196</v>
      </c>
    </row>
    <row r="9" spans="1:4" ht="12.75">
      <c r="A9">
        <f t="shared" si="0"/>
        <v>7</v>
      </c>
      <c r="B9">
        <f t="shared" si="1"/>
        <v>1489.827008626858</v>
      </c>
      <c r="C9">
        <f t="shared" si="2"/>
        <v>8.128116620358156</v>
      </c>
      <c r="D9">
        <f t="shared" si="3"/>
        <v>2.044874752784107</v>
      </c>
    </row>
    <row r="10" spans="1:4" ht="12.75">
      <c r="A10">
        <f t="shared" si="0"/>
        <v>8</v>
      </c>
      <c r="B10">
        <f t="shared" si="1"/>
        <v>1486.1941623257746</v>
      </c>
      <c r="C10">
        <f t="shared" si="2"/>
        <v>10.948151259405872</v>
      </c>
      <c r="D10">
        <f t="shared" si="3"/>
        <v>2.8576864148199226</v>
      </c>
    </row>
    <row r="11" spans="1:4" ht="12.75">
      <c r="A11">
        <f t="shared" si="0"/>
        <v>9</v>
      </c>
      <c r="B11">
        <f t="shared" si="1"/>
        <v>1481.312838778778</v>
      </c>
      <c r="C11">
        <f t="shared" si="2"/>
        <v>14.734659680461862</v>
      </c>
      <c r="D11">
        <f t="shared" si="3"/>
        <v>3.95250154076051</v>
      </c>
    </row>
    <row r="12" spans="1:4" ht="12.75">
      <c r="A12">
        <f t="shared" si="0"/>
        <v>10</v>
      </c>
      <c r="B12">
        <f t="shared" si="1"/>
        <v>1474.764846610867</v>
      </c>
      <c r="C12">
        <f t="shared" si="2"/>
        <v>19.80918588032693</v>
      </c>
      <c r="D12">
        <f t="shared" si="3"/>
        <v>5.425967508806696</v>
      </c>
    </row>
    <row r="13" spans="1:4" ht="12.75">
      <c r="A13">
        <f t="shared" si="0"/>
        <v>11</v>
      </c>
      <c r="B13">
        <f t="shared" si="1"/>
        <v>1466.000679317981</v>
      </c>
      <c r="C13">
        <f t="shared" si="2"/>
        <v>26.592434585180186</v>
      </c>
      <c r="D13">
        <f t="shared" si="3"/>
        <v>7.406886096839389</v>
      </c>
    </row>
    <row r="14" spans="1:4" ht="12.75">
      <c r="A14">
        <f t="shared" si="0"/>
        <v>12</v>
      </c>
      <c r="B14">
        <f t="shared" si="1"/>
        <v>1454.305321168003</v>
      </c>
      <c r="C14">
        <f t="shared" si="2"/>
        <v>35.6285492766401</v>
      </c>
      <c r="D14">
        <f t="shared" si="3"/>
        <v>10.066129555357408</v>
      </c>
    </row>
    <row r="15" spans="1:4" ht="12.75">
      <c r="A15">
        <f t="shared" si="0"/>
        <v>13</v>
      </c>
      <c r="B15">
        <f t="shared" si="1"/>
        <v>1438.7608845284487</v>
      </c>
      <c r="C15">
        <f t="shared" si="2"/>
        <v>47.61013098853032</v>
      </c>
      <c r="D15">
        <f t="shared" si="3"/>
        <v>13.62898448302142</v>
      </c>
    </row>
    <row r="16" spans="1:4" ht="12.75">
      <c r="A16">
        <f t="shared" si="0"/>
        <v>14</v>
      </c>
      <c r="B16">
        <f t="shared" si="1"/>
        <v>1418.2110062763768</v>
      </c>
      <c r="C16">
        <f t="shared" si="2"/>
        <v>63.398996141749244</v>
      </c>
      <c r="D16">
        <f t="shared" si="3"/>
        <v>18.389997581874454</v>
      </c>
    </row>
    <row r="17" spans="1:4" ht="12.75">
      <c r="A17">
        <f t="shared" si="0"/>
        <v>15</v>
      </c>
      <c r="B17">
        <f t="shared" si="1"/>
        <v>1391.237060041846</v>
      </c>
      <c r="C17">
        <f t="shared" si="2"/>
        <v>84.03304276210503</v>
      </c>
      <c r="D17">
        <f t="shared" si="3"/>
        <v>24.72989719604938</v>
      </c>
    </row>
    <row r="18" spans="1:4" ht="12.75">
      <c r="A18">
        <f t="shared" si="0"/>
        <v>16</v>
      </c>
      <c r="B18">
        <f t="shared" si="1"/>
        <v>1356.1640950342294</v>
      </c>
      <c r="C18">
        <f t="shared" si="2"/>
        <v>110.70270349351104</v>
      </c>
      <c r="D18">
        <f t="shared" si="3"/>
        <v>33.133201472259884</v>
      </c>
    </row>
    <row r="19" spans="1:4" ht="12.75">
      <c r="A19">
        <f t="shared" si="0"/>
        <v>17</v>
      </c>
      <c r="B19">
        <f t="shared" si="1"/>
        <v>1311.1247855238935</v>
      </c>
      <c r="C19">
        <f t="shared" si="2"/>
        <v>144.67174265449592</v>
      </c>
      <c r="D19">
        <f t="shared" si="3"/>
        <v>44.20347182161099</v>
      </c>
    </row>
    <row r="20" spans="1:4" ht="12.75">
      <c r="A20">
        <f t="shared" si="0"/>
        <v>18</v>
      </c>
      <c r="B20">
        <f t="shared" si="1"/>
        <v>1254.2199732561203</v>
      </c>
      <c r="C20">
        <f t="shared" si="2"/>
        <v>187.1093806568195</v>
      </c>
      <c r="D20">
        <f t="shared" si="3"/>
        <v>58.67064608706058</v>
      </c>
    </row>
    <row r="21" spans="1:4" ht="12.75">
      <c r="A21">
        <f t="shared" si="0"/>
        <v>19</v>
      </c>
      <c r="B21">
        <f t="shared" si="1"/>
        <v>1183.8170765351106</v>
      </c>
      <c r="C21">
        <f t="shared" si="2"/>
        <v>238.80133931214715</v>
      </c>
      <c r="D21">
        <f t="shared" si="3"/>
        <v>77.38158415274253</v>
      </c>
    </row>
    <row r="22" spans="1:4" ht="12.75">
      <c r="A22">
        <f t="shared" si="0"/>
        <v>20</v>
      </c>
      <c r="B22">
        <f t="shared" si="1"/>
        <v>1099.0079455219582</v>
      </c>
      <c r="C22">
        <f t="shared" si="2"/>
        <v>299.73033639408493</v>
      </c>
      <c r="D22">
        <f t="shared" si="3"/>
        <v>101.26171808395725</v>
      </c>
    </row>
    <row r="23" spans="1:4" ht="12.75">
      <c r="A23">
        <f t="shared" si="0"/>
        <v>21</v>
      </c>
      <c r="B23">
        <f t="shared" si="1"/>
        <v>1000.1861391586376</v>
      </c>
      <c r="C23">
        <f t="shared" si="2"/>
        <v>368.57910911799706</v>
      </c>
      <c r="D23">
        <f t="shared" si="3"/>
        <v>131.23475172336575</v>
      </c>
    </row>
    <row r="24" spans="1:4" ht="12.75">
      <c r="A24">
        <f t="shared" si="0"/>
        <v>22</v>
      </c>
      <c r="B24">
        <f t="shared" si="1"/>
        <v>889.5918243216597</v>
      </c>
      <c r="C24">
        <f t="shared" si="2"/>
        <v>442.31551304317526</v>
      </c>
      <c r="D24">
        <f t="shared" si="3"/>
        <v>168.09266263516545</v>
      </c>
    </row>
    <row r="25" spans="1:4" ht="12.75">
      <c r="A25">
        <f t="shared" si="0"/>
        <v>23</v>
      </c>
      <c r="B25">
        <f t="shared" si="1"/>
        <v>771.547745069505</v>
      </c>
      <c r="C25">
        <f t="shared" si="2"/>
        <v>516.1280409910124</v>
      </c>
      <c r="D25">
        <f t="shared" si="3"/>
        <v>212.32421393948297</v>
      </c>
    </row>
    <row r="26" spans="1:4" ht="12.75">
      <c r="A26">
        <f t="shared" si="0"/>
        <v>24</v>
      </c>
      <c r="B26">
        <f t="shared" si="1"/>
        <v>652.082517211378</v>
      </c>
      <c r="C26">
        <f t="shared" si="2"/>
        <v>583.9804647500382</v>
      </c>
      <c r="D26">
        <f t="shared" si="3"/>
        <v>263.9370180385842</v>
      </c>
    </row>
    <row r="27" spans="1:4" ht="12.75">
      <c r="A27">
        <f t="shared" si="0"/>
        <v>25</v>
      </c>
      <c r="B27">
        <f t="shared" si="1"/>
        <v>537.8414817744354</v>
      </c>
      <c r="C27">
        <f t="shared" si="2"/>
        <v>639.823453711977</v>
      </c>
      <c r="D27">
        <f t="shared" si="3"/>
        <v>322.335064513588</v>
      </c>
    </row>
    <row r="28" spans="1:4" ht="12.75">
      <c r="A28">
        <f t="shared" si="0"/>
        <v>26</v>
      </c>
      <c r="B28">
        <f t="shared" si="1"/>
        <v>434.6044034488894</v>
      </c>
      <c r="C28">
        <f t="shared" si="2"/>
        <v>679.0781866663253</v>
      </c>
      <c r="D28">
        <f t="shared" si="3"/>
        <v>386.3174098847857</v>
      </c>
    </row>
    <row r="29" spans="1:4" ht="12.75">
      <c r="A29">
        <f t="shared" si="0"/>
        <v>27</v>
      </c>
      <c r="B29">
        <f t="shared" si="1"/>
        <v>346.06529238550786</v>
      </c>
      <c r="C29">
        <f t="shared" si="2"/>
        <v>699.7094790630744</v>
      </c>
      <c r="D29">
        <f t="shared" si="3"/>
        <v>454.22522855141824</v>
      </c>
    </row>
    <row r="30" spans="1:4" ht="12.75">
      <c r="A30">
        <f t="shared" si="0"/>
        <v>28</v>
      </c>
      <c r="B30">
        <f t="shared" si="1"/>
        <v>273.4217427484456</v>
      </c>
      <c r="C30">
        <f t="shared" si="2"/>
        <v>702.3820807938292</v>
      </c>
      <c r="D30">
        <f t="shared" si="3"/>
        <v>524.1961764577256</v>
      </c>
    </row>
    <row r="31" spans="1:4" ht="12.75">
      <c r="A31">
        <f t="shared" si="0"/>
        <v>29</v>
      </c>
      <c r="B31">
        <f t="shared" si="1"/>
        <v>215.8077829666671</v>
      </c>
      <c r="C31">
        <f t="shared" si="2"/>
        <v>689.7578324962248</v>
      </c>
      <c r="D31">
        <f t="shared" si="3"/>
        <v>594.4343845371086</v>
      </c>
    </row>
    <row r="32" spans="1:4" ht="12.75">
      <c r="A32">
        <f t="shared" si="0"/>
        <v>30</v>
      </c>
      <c r="B32">
        <f t="shared" si="1"/>
        <v>171.1512503821959</v>
      </c>
      <c r="C32">
        <f t="shared" si="2"/>
        <v>665.4385818310734</v>
      </c>
      <c r="D32">
        <f t="shared" si="3"/>
        <v>663.4101677867311</v>
      </c>
    </row>
    <row r="33" spans="1:4" ht="12.75">
      <c r="A33">
        <f t="shared" si="0"/>
        <v>31</v>
      </c>
      <c r="B33">
        <f t="shared" si="1"/>
        <v>136.98405678231288</v>
      </c>
      <c r="C33">
        <f t="shared" si="2"/>
        <v>633.0619172478491</v>
      </c>
      <c r="D33">
        <f t="shared" si="3"/>
        <v>729.9540259698384</v>
      </c>
    </row>
    <row r="34" spans="1:4" ht="12.75">
      <c r="A34">
        <f t="shared" si="0"/>
        <v>32</v>
      </c>
      <c r="B34">
        <f t="shared" si="1"/>
        <v>110.96823989661311</v>
      </c>
      <c r="C34">
        <f t="shared" si="2"/>
        <v>595.771542408764</v>
      </c>
      <c r="D34">
        <f t="shared" si="3"/>
        <v>793.2602176946233</v>
      </c>
    </row>
    <row r="35" spans="1:4" ht="12.75">
      <c r="A35">
        <f t="shared" si="0"/>
        <v>33</v>
      </c>
      <c r="B35">
        <f t="shared" si="1"/>
        <v>91.13472406413582</v>
      </c>
      <c r="C35">
        <f t="shared" si="2"/>
        <v>556.0279040003649</v>
      </c>
      <c r="D35">
        <f t="shared" si="3"/>
        <v>852.8373719354997</v>
      </c>
    </row>
    <row r="36" spans="1:4" ht="12.75">
      <c r="A36">
        <f t="shared" si="0"/>
        <v>34</v>
      </c>
      <c r="B36">
        <f t="shared" si="1"/>
        <v>75.9326891832259</v>
      </c>
      <c r="C36">
        <f t="shared" si="2"/>
        <v>515.6271484812382</v>
      </c>
      <c r="D36">
        <f t="shared" si="3"/>
        <v>908.4401623355362</v>
      </c>
    </row>
    <row r="37" spans="1:4" ht="12.75">
      <c r="A37">
        <f t="shared" si="0"/>
        <v>35</v>
      </c>
      <c r="B37">
        <f t="shared" si="1"/>
        <v>64.18680238320822</v>
      </c>
      <c r="C37">
        <f t="shared" si="2"/>
        <v>475.8103204331321</v>
      </c>
      <c r="D37">
        <f t="shared" si="3"/>
        <v>960.0028771836601</v>
      </c>
    </row>
    <row r="38" spans="1:4" ht="12.75">
      <c r="A38">
        <f t="shared" si="0"/>
        <v>36</v>
      </c>
      <c r="B38">
        <f t="shared" si="1"/>
        <v>55.024579480348486</v>
      </c>
      <c r="C38">
        <f t="shared" si="2"/>
        <v>437.3915112926787</v>
      </c>
      <c r="D38">
        <f t="shared" si="3"/>
        <v>1007.5839092269733</v>
      </c>
    </row>
    <row r="39" spans="1:4" ht="12.75">
      <c r="A39">
        <f t="shared" si="0"/>
        <v>37</v>
      </c>
      <c r="B39">
        <f t="shared" si="1"/>
        <v>47.80439428720236</v>
      </c>
      <c r="C39">
        <f t="shared" si="2"/>
        <v>400.8725453565569</v>
      </c>
      <c r="D39">
        <f t="shared" si="3"/>
        <v>1051.3230603562413</v>
      </c>
    </row>
    <row r="40" spans="1:4" ht="12.75">
      <c r="A40">
        <f t="shared" si="0"/>
        <v>38</v>
      </c>
      <c r="B40">
        <f t="shared" si="1"/>
        <v>42.055353522060585</v>
      </c>
      <c r="C40">
        <f t="shared" si="2"/>
        <v>366.534331586043</v>
      </c>
      <c r="D40">
        <f t="shared" si="3"/>
        <v>1091.410314891897</v>
      </c>
    </row>
    <row r="41" spans="1:4" ht="12.75">
      <c r="A41">
        <f t="shared" si="0"/>
        <v>39</v>
      </c>
      <c r="B41">
        <f t="shared" si="1"/>
        <v>37.43093425421362</v>
      </c>
      <c r="C41">
        <f t="shared" si="2"/>
        <v>334.50531769528567</v>
      </c>
      <c r="D41">
        <f t="shared" si="3"/>
        <v>1128.0637480505013</v>
      </c>
    </row>
    <row r="42" spans="1:4" ht="12.75">
      <c r="A42">
        <f t="shared" si="0"/>
        <v>40</v>
      </c>
      <c r="B42">
        <f t="shared" si="1"/>
        <v>33.674680287912494</v>
      </c>
      <c r="C42">
        <f t="shared" si="2"/>
        <v>304.81103989205826</v>
      </c>
      <c r="D42">
        <f t="shared" si="3"/>
        <v>1161.51427982003</v>
      </c>
    </row>
    <row r="43" spans="1:4" ht="12.75">
      <c r="A43">
        <f t="shared" si="0"/>
        <v>41</v>
      </c>
      <c r="B43">
        <f t="shared" si="1"/>
        <v>30.595355992935133</v>
      </c>
      <c r="C43">
        <f t="shared" si="2"/>
        <v>277.4092601978298</v>
      </c>
      <c r="D43">
        <f t="shared" si="3"/>
        <v>1191.9953838092358</v>
      </c>
    </row>
    <row r="44" spans="1:4" ht="12.75">
      <c r="A44">
        <f t="shared" si="0"/>
        <v>42</v>
      </c>
      <c r="B44">
        <f t="shared" si="1"/>
        <v>28.04912547148832</v>
      </c>
      <c r="C44">
        <f t="shared" si="2"/>
        <v>252.21456469949362</v>
      </c>
      <c r="D44">
        <f t="shared" si="3"/>
        <v>1219.7363098290189</v>
      </c>
    </row>
    <row r="45" spans="1:4" ht="12.75">
      <c r="A45">
        <f t="shared" si="0"/>
        <v>43</v>
      </c>
      <c r="B45">
        <f t="shared" si="1"/>
        <v>25.92680608019045</v>
      </c>
      <c r="C45">
        <f t="shared" si="2"/>
        <v>229.11542762084213</v>
      </c>
      <c r="D45">
        <f t="shared" si="3"/>
        <v>1244.9577662989682</v>
      </c>
    </row>
    <row r="46" spans="1:4" ht="12.75">
      <c r="A46">
        <f t="shared" si="0"/>
        <v>44</v>
      </c>
      <c r="B46">
        <f t="shared" si="1"/>
        <v>24.144736701618804</v>
      </c>
      <c r="C46">
        <f t="shared" si="2"/>
        <v>207.98595423732954</v>
      </c>
      <c r="D46">
        <f t="shared" si="3"/>
        <v>1267.8693090610525</v>
      </c>
    </row>
    <row r="47" spans="1:4" ht="12.75">
      <c r="A47">
        <f t="shared" si="0"/>
        <v>45</v>
      </c>
      <c r="B47">
        <f t="shared" si="1"/>
        <v>22.638206870810226</v>
      </c>
      <c r="C47">
        <f t="shared" si="2"/>
        <v>188.69388864440515</v>
      </c>
      <c r="D47">
        <f t="shared" si="3"/>
        <v>1288.6679044847854</v>
      </c>
    </row>
    <row r="48" spans="1:4" ht="12.75">
      <c r="A48">
        <f t="shared" si="0"/>
        <v>46</v>
      </c>
      <c r="B48">
        <f t="shared" si="1"/>
        <v>21.356699484893323</v>
      </c>
      <c r="C48">
        <f t="shared" si="2"/>
        <v>171.10600716588155</v>
      </c>
      <c r="D48">
        <f t="shared" si="3"/>
        <v>1307.5372933492258</v>
      </c>
    </row>
    <row r="49" spans="1:4" ht="12.75">
      <c r="A49">
        <f t="shared" si="0"/>
        <v>47</v>
      </c>
      <c r="B49">
        <f t="shared" si="1"/>
        <v>20.2604216123628</v>
      </c>
      <c r="C49">
        <f t="shared" si="2"/>
        <v>155.09168432182392</v>
      </c>
      <c r="D49">
        <f t="shared" si="3"/>
        <v>1324.647894065814</v>
      </c>
    </row>
    <row r="50" spans="1:4" ht="12.75">
      <c r="A50">
        <f t="shared" si="0"/>
        <v>48</v>
      </c>
      <c r="B50">
        <f t="shared" si="1"/>
        <v>19.317754738483313</v>
      </c>
      <c r="C50">
        <f t="shared" si="2"/>
        <v>140.525182763521</v>
      </c>
      <c r="D50">
        <f t="shared" si="3"/>
        <v>1340.1570624979963</v>
      </c>
    </row>
    <row r="51" spans="1:4" ht="12.75">
      <c r="A51">
        <f t="shared" si="0"/>
        <v>49</v>
      </c>
      <c r="B51">
        <f t="shared" si="1"/>
        <v>18.50336543392144</v>
      </c>
      <c r="C51">
        <f t="shared" si="2"/>
        <v>127.28705379173077</v>
      </c>
      <c r="D51">
        <f t="shared" si="3"/>
        <v>1354.2095807743485</v>
      </c>
    </row>
    <row r="52" spans="1:4" ht="12.75">
      <c r="A52">
        <f t="shared" si="0"/>
        <v>50</v>
      </c>
      <c r="B52">
        <f t="shared" si="1"/>
        <v>17.796793772526758</v>
      </c>
      <c r="C52">
        <f t="shared" si="2"/>
        <v>115.26492007395237</v>
      </c>
      <c r="D52">
        <f t="shared" si="3"/>
        <v>1366.9382861535216</v>
      </c>
    </row>
    <row r="53" spans="1:4" ht="12.75">
      <c r="A53">
        <f t="shared" si="0"/>
        <v>51</v>
      </c>
      <c r="B53">
        <f t="shared" si="1"/>
        <v>17.181389968997884</v>
      </c>
      <c r="C53">
        <f t="shared" si="2"/>
        <v>104.35383187008601</v>
      </c>
      <c r="D53">
        <f t="shared" si="3"/>
        <v>1378.464778160917</v>
      </c>
    </row>
    <row r="54" spans="1:4" ht="12.75">
      <c r="A54">
        <f t="shared" si="0"/>
        <v>52</v>
      </c>
      <c r="B54">
        <f t="shared" si="1"/>
        <v>16.64350680496213</v>
      </c>
      <c r="C54">
        <f t="shared" si="2"/>
        <v>94.45633184711318</v>
      </c>
      <c r="D54">
        <f t="shared" si="3"/>
        <v>1388.9001613479256</v>
      </c>
    </row>
    <row r="55" spans="1:4" ht="12.75">
      <c r="A55">
        <f t="shared" si="0"/>
        <v>53</v>
      </c>
      <c r="B55">
        <f t="shared" si="1"/>
        <v>16.171881424401374</v>
      </c>
      <c r="C55">
        <f t="shared" si="2"/>
        <v>85.48232404296262</v>
      </c>
      <c r="D55">
        <f t="shared" si="3"/>
        <v>1398.345794532637</v>
      </c>
    </row>
    <row r="56" spans="1:4" ht="12.75">
      <c r="A56">
        <f t="shared" si="0"/>
        <v>54</v>
      </c>
      <c r="B56">
        <f t="shared" si="1"/>
        <v>15.75715842190986</v>
      </c>
      <c r="C56">
        <f t="shared" si="2"/>
        <v>77.34881464115787</v>
      </c>
      <c r="D56">
        <f t="shared" si="3"/>
        <v>1406.8940269369332</v>
      </c>
    </row>
    <row r="57" spans="1:4" ht="12.75">
      <c r="A57">
        <f t="shared" si="0"/>
        <v>55</v>
      </c>
      <c r="B57">
        <f t="shared" si="1"/>
        <v>15.39151916409556</v>
      </c>
      <c r="C57">
        <f t="shared" si="2"/>
        <v>69.97957243485638</v>
      </c>
      <c r="D57">
        <f t="shared" si="3"/>
        <v>1414.6289084010489</v>
      </c>
    </row>
    <row r="58" spans="1:4" ht="12.75">
      <c r="A58">
        <f t="shared" si="0"/>
        <v>56</v>
      </c>
      <c r="B58">
        <f t="shared" si="1"/>
        <v>15.068391585027669</v>
      </c>
      <c r="C58">
        <f t="shared" si="2"/>
        <v>63.30474277043863</v>
      </c>
      <c r="D58">
        <f t="shared" si="3"/>
        <v>1421.6268656445345</v>
      </c>
    </row>
    <row r="59" spans="1:4" ht="12.75">
      <c r="A59">
        <f t="shared" si="0"/>
        <v>57</v>
      </c>
      <c r="B59">
        <f t="shared" si="1"/>
        <v>14.782221389051344</v>
      </c>
      <c r="C59">
        <f t="shared" si="2"/>
        <v>57.26043868937109</v>
      </c>
      <c r="D59">
        <f t="shared" si="3"/>
        <v>1427.9573399215783</v>
      </c>
    </row>
    <row r="60" spans="1:4" ht="12.75">
      <c r="A60">
        <f t="shared" si="0"/>
        <v>58</v>
      </c>
      <c r="B60">
        <f t="shared" si="1"/>
        <v>14.5282904445892</v>
      </c>
      <c r="C60">
        <f t="shared" si="2"/>
        <v>51.78832576489613</v>
      </c>
      <c r="D60">
        <f t="shared" si="3"/>
        <v>1433.6833837905153</v>
      </c>
    </row>
    <row r="61" spans="1:4" ht="12.75">
      <c r="A61">
        <f t="shared" si="0"/>
        <v>59</v>
      </c>
      <c r="B61">
        <f t="shared" si="1"/>
        <v>14.302571693083776</v>
      </c>
      <c r="C61">
        <f t="shared" si="2"/>
        <v>46.83521193991194</v>
      </c>
      <c r="D61">
        <f t="shared" si="3"/>
        <v>1438.862216367005</v>
      </c>
    </row>
    <row r="62" spans="1:4" ht="12.75">
      <c r="A62">
        <f t="shared" si="0"/>
        <v>60</v>
      </c>
      <c r="B62">
        <f t="shared" si="1"/>
        <v>14.101612500124366</v>
      </c>
      <c r="C62">
        <f t="shared" si="2"/>
        <v>42.352649938880155</v>
      </c>
      <c r="D62">
        <f t="shared" si="3"/>
        <v>1443.5457375609963</v>
      </c>
    </row>
    <row r="63" spans="1:4" ht="12.75">
      <c r="A63">
        <f t="shared" si="0"/>
        <v>61</v>
      </c>
      <c r="B63">
        <f t="shared" si="1"/>
        <v>13.922440302786915</v>
      </c>
      <c r="C63">
        <f t="shared" si="2"/>
        <v>38.29655714232959</v>
      </c>
      <c r="D63">
        <f t="shared" si="3"/>
        <v>1447.7810025548843</v>
      </c>
    </row>
    <row r="64" spans="1:4" ht="12.75">
      <c r="A64">
        <f t="shared" si="0"/>
        <v>62</v>
      </c>
      <c r="B64">
        <f t="shared" si="1"/>
        <v>13.76248584360201</v>
      </c>
      <c r="C64">
        <f t="shared" si="2"/>
        <v>34.626855887281536</v>
      </c>
      <c r="D64">
        <f t="shared" si="3"/>
        <v>1451.6106582691173</v>
      </c>
    </row>
    <row r="65" spans="1:4" ht="12.75">
      <c r="A65">
        <f t="shared" si="0"/>
        <v>63</v>
      </c>
      <c r="B65">
        <f t="shared" si="1"/>
        <v>13.619520359414862</v>
      </c>
      <c r="C65">
        <f t="shared" si="2"/>
        <v>31.307135782740534</v>
      </c>
      <c r="D65">
        <f t="shared" si="3"/>
        <v>1455.0733438578454</v>
      </c>
    </row>
    <row r="66" spans="1:4" ht="12.75">
      <c r="A66">
        <f t="shared" si="0"/>
        <v>64</v>
      </c>
      <c r="B66">
        <f t="shared" si="1"/>
        <v>13.491603907458462</v>
      </c>
      <c r="C66">
        <f t="shared" si="2"/>
        <v>28.30433865642288</v>
      </c>
      <c r="D66">
        <f t="shared" si="3"/>
        <v>1458.2040574361195</v>
      </c>
    </row>
    <row r="67" spans="1:4" ht="12.75">
      <c r="A67">
        <f t="shared" si="0"/>
        <v>65</v>
      </c>
      <c r="B67">
        <f t="shared" si="1"/>
        <v>13.377042629653955</v>
      </c>
      <c r="C67">
        <f t="shared" si="2"/>
        <v>25.5884660685851</v>
      </c>
      <c r="D67">
        <f t="shared" si="3"/>
        <v>1461.0344913017618</v>
      </c>
    </row>
    <row r="68" spans="1:4" ht="12.75">
      <c r="A68">
        <f aca="true" t="shared" si="4" ref="A68:A102">A67+delta_time</f>
        <v>66</v>
      </c>
      <c r="B68">
        <f aca="true" t="shared" si="5" ref="B68:B102">B67-B67*C67*interaction_rate*infection_rate*delta_time</f>
        <v>13.27435322922588</v>
      </c>
      <c r="C68">
        <f aca="true" t="shared" si="6" ref="C68:C102">C67+B67*C67*interaction_rate*infection_rate*delta_time-C67*recovery_rate*delta_time</f>
        <v>23.132308862154666</v>
      </c>
      <c r="D68">
        <f aca="true" t="shared" si="7" ref="D68:D102">D67+C67*recovery_rate*delta_time</f>
        <v>1463.5933379086202</v>
      </c>
    </row>
    <row r="69" spans="1:4" ht="12.75">
      <c r="A69">
        <f t="shared" si="4"/>
        <v>67</v>
      </c>
      <c r="B69">
        <f t="shared" si="5"/>
        <v>13.182233297572743</v>
      </c>
      <c r="C69">
        <f t="shared" si="6"/>
        <v>20.911197907592335</v>
      </c>
      <c r="D69">
        <f t="shared" si="7"/>
        <v>1465.9065687948357</v>
      </c>
    </row>
    <row r="70" spans="1:4" ht="12.75">
      <c r="A70">
        <f t="shared" si="4"/>
        <v>68</v>
      </c>
      <c r="B70">
        <f t="shared" si="5"/>
        <v>13.099536410767865</v>
      </c>
      <c r="C70">
        <f t="shared" si="6"/>
        <v>18.90277500363798</v>
      </c>
      <c r="D70">
        <f t="shared" si="7"/>
        <v>1467.997688585595</v>
      </c>
    </row>
    <row r="71" spans="1:4" ht="12.75">
      <c r="A71">
        <f t="shared" si="4"/>
        <v>69</v>
      </c>
      <c r="B71">
        <f t="shared" si="5"/>
        <v>13.025251133940452</v>
      </c>
      <c r="C71">
        <f t="shared" si="6"/>
        <v>17.086782780101597</v>
      </c>
      <c r="D71">
        <f t="shared" si="7"/>
        <v>1469.8879660859586</v>
      </c>
    </row>
    <row r="72" spans="1:4" ht="12.75">
      <c r="A72">
        <f t="shared" si="4"/>
        <v>70</v>
      </c>
      <c r="B72">
        <f t="shared" si="5"/>
        <v>12.958483242905878</v>
      </c>
      <c r="C72">
        <f t="shared" si="6"/>
        <v>15.44487239312601</v>
      </c>
      <c r="D72">
        <f t="shared" si="7"/>
        <v>1471.5966443639688</v>
      </c>
    </row>
    <row r="73" spans="1:4" ht="12.75">
      <c r="A73">
        <f t="shared" si="4"/>
        <v>71</v>
      </c>
      <c r="B73">
        <f t="shared" si="5"/>
        <v>12.898440606877335</v>
      </c>
      <c r="C73">
        <f t="shared" si="6"/>
        <v>13.960427789841951</v>
      </c>
      <c r="D73">
        <f t="shared" si="7"/>
        <v>1473.1411316032813</v>
      </c>
    </row>
    <row r="74" spans="1:4" ht="12.75">
      <c r="A74">
        <f t="shared" si="4"/>
        <v>72</v>
      </c>
      <c r="B74">
        <f t="shared" si="5"/>
        <v>12.844420282269173</v>
      </c>
      <c r="C74">
        <f t="shared" si="6"/>
        <v>12.618405335465917</v>
      </c>
      <c r="D74">
        <f t="shared" si="7"/>
        <v>1474.5371743822654</v>
      </c>
    </row>
    <row r="75" spans="1:4" ht="12.75">
      <c r="A75">
        <f t="shared" si="4"/>
        <v>73</v>
      </c>
      <c r="B75">
        <f t="shared" si="5"/>
        <v>12.795797451842947</v>
      </c>
      <c r="C75">
        <f t="shared" si="6"/>
        <v>11.405187632345552</v>
      </c>
      <c r="D75">
        <f t="shared" si="7"/>
        <v>1475.799014915812</v>
      </c>
    </row>
    <row r="76" spans="1:4" ht="12.75">
      <c r="A76">
        <f t="shared" si="4"/>
        <v>74</v>
      </c>
      <c r="B76">
        <f t="shared" si="5"/>
        <v>12.75201591058982</v>
      </c>
      <c r="C76">
        <f t="shared" si="6"/>
        <v>10.308450410364124</v>
      </c>
      <c r="D76">
        <f t="shared" si="7"/>
        <v>1476.9395336790465</v>
      </c>
    </row>
    <row r="77" spans="1:4" ht="12.75">
      <c r="A77">
        <f t="shared" si="4"/>
        <v>75</v>
      </c>
      <c r="B77">
        <f t="shared" si="5"/>
        <v>12.712579853495873</v>
      </c>
      <c r="C77">
        <f t="shared" si="6"/>
        <v>9.317041426421659</v>
      </c>
      <c r="D77">
        <f t="shared" si="7"/>
        <v>1477.9703787200829</v>
      </c>
    </row>
    <row r="78" spans="1:4" ht="12.75">
      <c r="A78">
        <f t="shared" si="4"/>
        <v>76</v>
      </c>
      <c r="B78">
        <f t="shared" si="5"/>
        <v>12.677046763556358</v>
      </c>
      <c r="C78">
        <f t="shared" si="6"/>
        <v>8.420870373719007</v>
      </c>
      <c r="D78">
        <f t="shared" si="7"/>
        <v>1478.9020828627251</v>
      </c>
    </row>
    <row r="79" spans="1:4" ht="12.75">
      <c r="A79">
        <f t="shared" si="4"/>
        <v>77</v>
      </c>
      <c r="B79">
        <f t="shared" si="5"/>
        <v>12.645021233301113</v>
      </c>
      <c r="C79">
        <f t="shared" si="6"/>
        <v>7.610808866602351</v>
      </c>
      <c r="D79">
        <f t="shared" si="7"/>
        <v>1479.744169900097</v>
      </c>
    </row>
    <row r="80" spans="1:4" ht="12.75">
      <c r="A80">
        <f t="shared" si="4"/>
        <v>78</v>
      </c>
      <c r="B80">
        <f t="shared" si="5"/>
        <v>12.616149581384878</v>
      </c>
      <c r="C80">
        <f t="shared" si="6"/>
        <v>6.878599631858352</v>
      </c>
      <c r="D80">
        <f t="shared" si="7"/>
        <v>1480.5052507867572</v>
      </c>
    </row>
    <row r="81" spans="1:4" ht="12.75">
      <c r="A81">
        <f t="shared" si="4"/>
        <v>79</v>
      </c>
      <c r="B81">
        <f t="shared" si="5"/>
        <v>12.590115148825083</v>
      </c>
      <c r="C81">
        <f t="shared" si="6"/>
        <v>6.2167741012323114</v>
      </c>
      <c r="D81">
        <f t="shared" si="7"/>
        <v>1481.1931107499431</v>
      </c>
    </row>
    <row r="82" spans="1:4" ht="12.75">
      <c r="A82">
        <f t="shared" si="4"/>
        <v>80</v>
      </c>
      <c r="B82">
        <f t="shared" si="5"/>
        <v>12.566634178288458</v>
      </c>
      <c r="C82">
        <f t="shared" si="6"/>
        <v>5.618577661645705</v>
      </c>
      <c r="D82">
        <f t="shared" si="7"/>
        <v>1481.8147881600664</v>
      </c>
    </row>
    <row r="83" spans="1:4" ht="12.75">
      <c r="A83">
        <f t="shared" si="4"/>
        <v>81</v>
      </c>
      <c r="B83">
        <f t="shared" si="5"/>
        <v>12.545452195265597</v>
      </c>
      <c r="C83">
        <f t="shared" si="6"/>
        <v>5.0779018785039955</v>
      </c>
      <c r="D83">
        <f t="shared" si="7"/>
        <v>1482.376645926231</v>
      </c>
    </row>
    <row r="84" spans="1:4" ht="12.75">
      <c r="A84">
        <f t="shared" si="4"/>
        <v>82</v>
      </c>
      <c r="B84">
        <f t="shared" si="5"/>
        <v>12.52634082268489</v>
      </c>
      <c r="C84">
        <f t="shared" si="6"/>
        <v>4.589223063234303</v>
      </c>
      <c r="D84">
        <f t="shared" si="7"/>
        <v>1482.8844361140814</v>
      </c>
    </row>
    <row r="85" spans="1:4" ht="12.75">
      <c r="A85">
        <f t="shared" si="4"/>
        <v>83</v>
      </c>
      <c r="B85">
        <f t="shared" si="5"/>
        <v>12.50909497102447</v>
      </c>
      <c r="C85">
        <f t="shared" si="6"/>
        <v>4.147546608571292</v>
      </c>
      <c r="D85">
        <f t="shared" si="7"/>
        <v>1483.343358420405</v>
      </c>
    </row>
    <row r="86" spans="1:4" ht="12.75">
      <c r="A86">
        <f t="shared" si="4"/>
        <v>84</v>
      </c>
      <c r="B86">
        <f t="shared" si="5"/>
        <v>12.49353035469746</v>
      </c>
      <c r="C86">
        <f t="shared" si="6"/>
        <v>3.748356564041173</v>
      </c>
      <c r="D86">
        <f t="shared" si="7"/>
        <v>1483.758113081262</v>
      </c>
    </row>
    <row r="87" spans="1:4" ht="12.75">
      <c r="A87">
        <f t="shared" si="4"/>
        <v>85</v>
      </c>
      <c r="B87">
        <f t="shared" si="5"/>
        <v>12.479481292743538</v>
      </c>
      <c r="C87">
        <f t="shared" si="6"/>
        <v>3.387569969590979</v>
      </c>
      <c r="D87">
        <f t="shared" si="7"/>
        <v>1484.1329487376663</v>
      </c>
    </row>
    <row r="88" spans="1:4" ht="12.75">
      <c r="A88">
        <f t="shared" si="4"/>
        <v>86</v>
      </c>
      <c r="B88">
        <f t="shared" si="5"/>
        <v>12.466798757924527</v>
      </c>
      <c r="C88">
        <f t="shared" si="6"/>
        <v>3.0614955074508923</v>
      </c>
      <c r="D88">
        <f t="shared" si="7"/>
        <v>1484.4717057346254</v>
      </c>
    </row>
    <row r="89" spans="1:4" ht="12.75">
      <c r="A89">
        <f t="shared" si="4"/>
        <v>87</v>
      </c>
      <c r="B89">
        <f t="shared" si="5"/>
        <v>12.455348643407623</v>
      </c>
      <c r="C89">
        <f t="shared" si="6"/>
        <v>2.766796071222707</v>
      </c>
      <c r="D89">
        <f t="shared" si="7"/>
        <v>1484.7778552853704</v>
      </c>
    </row>
    <row r="90" spans="1:4" ht="12.75">
      <c r="A90">
        <f t="shared" si="4"/>
        <v>88</v>
      </c>
      <c r="B90">
        <f t="shared" si="5"/>
        <v>12.445010220499936</v>
      </c>
      <c r="C90">
        <f t="shared" si="6"/>
        <v>2.500454887008123</v>
      </c>
      <c r="D90">
        <f t="shared" si="7"/>
        <v>1485.0545348924927</v>
      </c>
    </row>
    <row r="91" spans="1:4" ht="12.75">
      <c r="A91">
        <f t="shared" si="4"/>
        <v>89</v>
      </c>
      <c r="B91">
        <f t="shared" si="5"/>
        <v>12.435674764512521</v>
      </c>
      <c r="C91">
        <f t="shared" si="6"/>
        <v>2.259744854294725</v>
      </c>
      <c r="D91">
        <f t="shared" si="7"/>
        <v>1485.3045803811935</v>
      </c>
    </row>
    <row r="92" spans="1:4" ht="12.75">
      <c r="A92">
        <f t="shared" si="4"/>
        <v>90</v>
      </c>
      <c r="B92">
        <f t="shared" si="5"/>
        <v>12.427244328894885</v>
      </c>
      <c r="C92">
        <f t="shared" si="6"/>
        <v>2.0422008044828894</v>
      </c>
      <c r="D92">
        <f t="shared" si="7"/>
        <v>1485.530554866623</v>
      </c>
    </row>
    <row r="93" spans="1:4" ht="12.75">
      <c r="A93">
        <f t="shared" si="4"/>
        <v>91</v>
      </c>
      <c r="B93">
        <f t="shared" si="5"/>
        <v>12.419630650385093</v>
      </c>
      <c r="C93">
        <f t="shared" si="6"/>
        <v>1.8455944025443929</v>
      </c>
      <c r="D93">
        <f t="shared" si="7"/>
        <v>1485.7347749470714</v>
      </c>
    </row>
    <row r="94" spans="1:4" ht="12.75">
      <c r="A94">
        <f t="shared" si="4"/>
        <v>92</v>
      </c>
      <c r="B94">
        <f t="shared" si="5"/>
        <v>12.412754170142087</v>
      </c>
      <c r="C94">
        <f t="shared" si="6"/>
        <v>1.6679114425329595</v>
      </c>
      <c r="D94">
        <f t="shared" si="7"/>
        <v>1485.9193343873258</v>
      </c>
    </row>
    <row r="95" spans="1:4" ht="12.75">
      <c r="A95">
        <f t="shared" si="4"/>
        <v>93</v>
      </c>
      <c r="B95">
        <f t="shared" si="5"/>
        <v>12.406543157727969</v>
      </c>
      <c r="C95">
        <f t="shared" si="6"/>
        <v>1.5073313106937822</v>
      </c>
      <c r="D95">
        <f t="shared" si="7"/>
        <v>1486.086125531579</v>
      </c>
    </row>
    <row r="96" spans="1:4" ht="12.75">
      <c r="A96">
        <f t="shared" si="4"/>
        <v>94</v>
      </c>
      <c r="B96">
        <f t="shared" si="5"/>
        <v>12.400932926440234</v>
      </c>
      <c r="C96">
        <f t="shared" si="6"/>
        <v>1.362208410912139</v>
      </c>
      <c r="D96">
        <f t="shared" si="7"/>
        <v>1486.2368586626483</v>
      </c>
    </row>
    <row r="97" spans="1:4" ht="12.75">
      <c r="A97">
        <f t="shared" si="4"/>
        <v>95</v>
      </c>
      <c r="B97">
        <f t="shared" si="5"/>
        <v>12.395865129899567</v>
      </c>
      <c r="C97">
        <f t="shared" si="6"/>
        <v>1.2310553663615913</v>
      </c>
      <c r="D97">
        <f t="shared" si="7"/>
        <v>1486.3730795037395</v>
      </c>
    </row>
    <row r="98" spans="1:4" ht="12.75">
      <c r="A98">
        <f t="shared" si="4"/>
        <v>96</v>
      </c>
      <c r="B98">
        <f t="shared" si="5"/>
        <v>12.391287131012911</v>
      </c>
      <c r="C98">
        <f t="shared" si="6"/>
        <v>1.1125278286120894</v>
      </c>
      <c r="D98">
        <f t="shared" si="7"/>
        <v>1486.4961850403756</v>
      </c>
    </row>
    <row r="99" spans="1:4" ht="12.75">
      <c r="A99">
        <f t="shared" si="4"/>
        <v>97</v>
      </c>
      <c r="B99">
        <f t="shared" si="5"/>
        <v>12.387151435483238</v>
      </c>
      <c r="C99">
        <f t="shared" si="6"/>
        <v>1.005410741280553</v>
      </c>
      <c r="D99">
        <f t="shared" si="7"/>
        <v>1486.6074378232368</v>
      </c>
    </row>
    <row r="100" spans="1:4" ht="12.75">
      <c r="A100">
        <f t="shared" si="4"/>
        <v>98</v>
      </c>
      <c r="B100">
        <f t="shared" si="5"/>
        <v>12.383415182951108</v>
      </c>
      <c r="C100">
        <f t="shared" si="6"/>
        <v>0.9086059196846289</v>
      </c>
      <c r="D100">
        <f t="shared" si="7"/>
        <v>1486.707978897365</v>
      </c>
    </row>
    <row r="101" spans="1:4" ht="12.75">
      <c r="A101">
        <f t="shared" si="4"/>
        <v>99</v>
      </c>
      <c r="B101">
        <f t="shared" si="5"/>
        <v>12.380039689648765</v>
      </c>
      <c r="C101">
        <f t="shared" si="6"/>
        <v>0.8211208210185086</v>
      </c>
      <c r="D101">
        <f t="shared" si="7"/>
        <v>1486.7988394893334</v>
      </c>
    </row>
    <row r="102" spans="1:4" ht="12.75">
      <c r="A102">
        <f t="shared" si="4"/>
        <v>100</v>
      </c>
      <c r="B102">
        <f t="shared" si="5"/>
        <v>12.376990037142503</v>
      </c>
      <c r="C102">
        <f t="shared" si="6"/>
        <v>0.7420583914229196</v>
      </c>
      <c r="D102">
        <f t="shared" si="7"/>
        <v>1486.8809515714354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Shodor</dc:creator>
  <cp:keywords/>
  <dc:description/>
  <cp:lastModifiedBy>Alison Heppenstall</cp:lastModifiedBy>
  <dcterms:created xsi:type="dcterms:W3CDTF">2007-01-27T14:37:11Z</dcterms:created>
  <dcterms:modified xsi:type="dcterms:W3CDTF">2013-02-18T12:05:30Z</dcterms:modified>
  <cp:category/>
  <cp:version/>
  <cp:contentType/>
  <cp:contentStatus/>
</cp:coreProperties>
</file>